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1790" windowHeight="6315" tabRatio="894"/>
  </bookViews>
  <sheets>
    <sheet name="Сведения" sheetId="58" r:id="rId1"/>
    <sheet name="% зар.пл.ОМС" sheetId="60" state="hidden" r:id="rId2"/>
  </sheets>
  <definedNames>
    <definedName name="_xlnm.Print_Area" localSheetId="1">'% зар.пл.ОМС'!#REF!</definedName>
    <definedName name="_xlnm.Print_Area" localSheetId="0">Сведения!$A$1:$F$24</definedName>
    <definedName name="С3">#REF!</definedName>
  </definedNames>
  <calcPr calcId="125725"/>
</workbook>
</file>

<file path=xl/calcChain.xml><?xml version="1.0" encoding="utf-8"?>
<calcChain xmlns="http://schemas.openxmlformats.org/spreadsheetml/2006/main">
  <c r="E16" i="58"/>
  <c r="E22" s="1"/>
  <c r="F16"/>
  <c r="F22" s="1"/>
  <c r="K23" i="60"/>
  <c r="K25"/>
  <c r="K27"/>
  <c r="K31"/>
  <c r="K32"/>
  <c r="K29"/>
  <c r="L23"/>
  <c r="L25"/>
  <c r="L27"/>
  <c r="L29"/>
  <c r="I23"/>
  <c r="I25"/>
  <c r="I27"/>
  <c r="I29"/>
  <c r="I31"/>
  <c r="J23"/>
  <c r="J25"/>
  <c r="J31"/>
  <c r="I32"/>
  <c r="J27"/>
  <c r="J29"/>
  <c r="G23"/>
  <c r="G25"/>
  <c r="G31"/>
  <c r="G32"/>
  <c r="G27"/>
  <c r="G29"/>
  <c r="H23"/>
  <c r="H25"/>
  <c r="H27"/>
  <c r="H31"/>
  <c r="H29"/>
  <c r="F31"/>
  <c r="E31"/>
  <c r="E32"/>
  <c r="L12"/>
  <c r="L10"/>
  <c r="L8"/>
  <c r="L6"/>
  <c r="L14"/>
  <c r="K6"/>
  <c r="K8"/>
  <c r="K10"/>
  <c r="K12"/>
  <c r="K14"/>
  <c r="J6"/>
  <c r="J14"/>
  <c r="J8"/>
  <c r="J10"/>
  <c r="J12"/>
  <c r="I12"/>
  <c r="I10"/>
  <c r="I8"/>
  <c r="I6"/>
  <c r="I14"/>
  <c r="H6"/>
  <c r="H14"/>
  <c r="H8"/>
  <c r="H10"/>
  <c r="H12"/>
  <c r="G6"/>
  <c r="G8"/>
  <c r="G10"/>
  <c r="G14"/>
  <c r="G12"/>
  <c r="E14"/>
  <c r="F14"/>
  <c r="L31"/>
</calcChain>
</file>

<file path=xl/sharedStrings.xml><?xml version="1.0" encoding="utf-8"?>
<sst xmlns="http://schemas.openxmlformats.org/spreadsheetml/2006/main" count="82" uniqueCount="51">
  <si>
    <t>211+213</t>
  </si>
  <si>
    <t>№ п/п</t>
  </si>
  <si>
    <t>СВЕДЕНИЯ</t>
  </si>
  <si>
    <t>1.</t>
  </si>
  <si>
    <t>2.</t>
  </si>
  <si>
    <t>2.1.</t>
  </si>
  <si>
    <t>2015 год</t>
  </si>
  <si>
    <t>Бюджетные кредиты, привлеченные в бюджет города от других бюджетов бюджетной системы Российской Федерации - всего:</t>
  </si>
  <si>
    <t>ФО</t>
  </si>
  <si>
    <t>80,2</t>
  </si>
  <si>
    <t>2020 год</t>
  </si>
  <si>
    <t>% з/пл. ОМС</t>
  </si>
  <si>
    <t>ст.211</t>
  </si>
  <si>
    <t>ст.213</t>
  </si>
  <si>
    <t>Совет</t>
  </si>
  <si>
    <t>Адм.</t>
  </si>
  <si>
    <t>Контр.сч.</t>
  </si>
  <si>
    <t>2021 год</t>
  </si>
  <si>
    <t>2019 год</t>
  </si>
  <si>
    <t>2018 год</t>
  </si>
  <si>
    <t>ИТОГО</t>
  </si>
  <si>
    <t>2017 год</t>
  </si>
  <si>
    <t>Сведения</t>
  </si>
  <si>
    <t>Наименование</t>
  </si>
  <si>
    <t>Органы местного самоуправления</t>
  </si>
  <si>
    <t>о муниципальном долге города Суздаля</t>
  </si>
  <si>
    <t>Численность (чел.)</t>
  </si>
  <si>
    <t xml:space="preserve">о муниципальных служащих органов местного самоуправления и </t>
  </si>
  <si>
    <t>работниках муниципальных учреждений</t>
  </si>
  <si>
    <t>(рублей)</t>
  </si>
  <si>
    <t>Срок погашения долгового обязательства</t>
  </si>
  <si>
    <t>Возникновение долгового обязательства</t>
  </si>
  <si>
    <t>Расходы на оплату труда     (тыс. рублей)</t>
  </si>
  <si>
    <t>Муниципальные учреждения</t>
  </si>
  <si>
    <t>2.3.</t>
  </si>
  <si>
    <t>Договор о предоставлении из областного бюджета бюджетного кредита для частичного покрытия дефицита бюджета города (№ 19/20 от 15.12.2020г.)</t>
  </si>
  <si>
    <t>2.4.</t>
  </si>
  <si>
    <t>Договор о предоставлении из областного бюджета бюджетного кредита для частичного покрытия дефицита бюджета города (№ 05/21 от 08.04.2021г.)</t>
  </si>
  <si>
    <t>03.04.2026г.</t>
  </si>
  <si>
    <t>2.5.</t>
  </si>
  <si>
    <t>Договор о предоставлении из областного бюджета бюджетного кредита для частичного покрытия дефицита бюджета города (№ 20/21 от 06.10.2021г.)</t>
  </si>
  <si>
    <t>Договор о предоставлении из областного бюджета бюджетного кредита для частичного покрытия дефицита бюджета города (№ 21/21 от 06.10.2021г.)</t>
  </si>
  <si>
    <t>2.6.</t>
  </si>
  <si>
    <t>Кредиты, полученные от кредитных организаций - всего:</t>
  </si>
  <si>
    <t xml:space="preserve">29.10.2028г. </t>
  </si>
  <si>
    <t>Договор о предоставлении из областного бюджета бюджетного кредита для частичного покрытия дефицита бюджета города (№ 22/15 от 14.12.2015г.)</t>
  </si>
  <si>
    <t>29.11.2028г.</t>
  </si>
  <si>
    <t>на 01.07.2025 года</t>
  </si>
  <si>
    <t>Объем муниципального долга на 01.07.2025</t>
  </si>
  <si>
    <t>04.10.2028г.</t>
  </si>
  <si>
    <t>Объем муниципального долга на 01.01.2025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</si>
</sst>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.5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9" fillId="0" borderId="0" xfId="0" applyFont="1"/>
    <xf numFmtId="164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wrapText="1" shrinkToFi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0" applyNumberFormat="1" applyFont="1"/>
    <xf numFmtId="0" fontId="0" fillId="0" borderId="0" xfId="0" applyBorder="1" applyAlignment="1">
      <alignment vertical="top"/>
    </xf>
    <xf numFmtId="0" fontId="1" fillId="2" borderId="2" xfId="0" applyFont="1" applyFill="1" applyBorder="1" applyAlignment="1"/>
    <xf numFmtId="0" fontId="1" fillId="2" borderId="0" xfId="0" applyFont="1" applyFill="1"/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49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1" xfId="0" applyBorder="1" applyAlignment="1"/>
    <xf numFmtId="2" fontId="5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49" fontId="9" fillId="2" borderId="1" xfId="0" applyNumberFormat="1" applyFont="1" applyFill="1" applyBorder="1" applyAlignment="1">
      <alignment horizontal="center" vertical="top" wrapText="1" shrinkToFit="1"/>
    </xf>
    <xf numFmtId="49" fontId="10" fillId="2" borderId="1" xfId="0" applyNumberFormat="1" applyFont="1" applyFill="1" applyBorder="1" applyAlignment="1">
      <alignment horizontal="center" vertical="top" wrapText="1" shrinkToFit="1"/>
    </xf>
    <xf numFmtId="0" fontId="9" fillId="2" borderId="0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top" wrapText="1" shrinkToFit="1"/>
    </xf>
    <xf numFmtId="49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center" vertical="top" wrapText="1" shrinkToFit="1"/>
    </xf>
    <xf numFmtId="4" fontId="9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 shrinkToFit="1"/>
    </xf>
    <xf numFmtId="49" fontId="10" fillId="2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10" fillId="3" borderId="1" xfId="0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left" vertical="top" wrapText="1" shrinkToFit="1"/>
    </xf>
    <xf numFmtId="49" fontId="9" fillId="3" borderId="1" xfId="0" applyNumberFormat="1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49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1" fillId="2" borderId="0" xfId="0" applyNumberFormat="1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0" fillId="0" borderId="1" xfId="0" applyBorder="1" applyAlignment="1"/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2" fillId="0" borderId="3" xfId="0" applyNumberFormat="1" applyFont="1" applyBorder="1" applyAlignment="1"/>
    <xf numFmtId="0" fontId="2" fillId="0" borderId="1" xfId="0" applyFont="1" applyBorder="1" applyAlignment="1"/>
    <xf numFmtId="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9" fontId="8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164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3"/>
  <sheetViews>
    <sheetView tabSelected="1" view="pageBreakPreview" topLeftCell="A7" zoomScaleNormal="100" zoomScaleSheetLayoutView="150" workbookViewId="0">
      <selection activeCell="E16" sqref="E16"/>
    </sheetView>
  </sheetViews>
  <sheetFormatPr defaultRowHeight="12.75"/>
  <cols>
    <col min="1" max="1" width="4.140625" style="6" customWidth="1"/>
    <col min="2" max="2" width="59.5703125" style="6" customWidth="1"/>
    <col min="3" max="3" width="14" style="6" customWidth="1"/>
    <col min="4" max="4" width="13.85546875" style="6" customWidth="1"/>
    <col min="5" max="5" width="15.140625" style="21" customWidth="1"/>
    <col min="6" max="6" width="15.28515625" style="3" customWidth="1"/>
    <col min="7" max="7" width="3" style="15" customWidth="1"/>
    <col min="8" max="8" width="9.5703125" style="1" bestFit="1" customWidth="1"/>
  </cols>
  <sheetData>
    <row r="1" spans="1:6" ht="15.75" customHeight="1">
      <c r="A1" s="83" t="s">
        <v>22</v>
      </c>
      <c r="B1" s="84"/>
      <c r="C1" s="84"/>
      <c r="D1" s="84"/>
      <c r="E1" s="84"/>
    </row>
    <row r="2" spans="1:6" ht="18.95" customHeight="1">
      <c r="A2" s="83" t="s">
        <v>27</v>
      </c>
      <c r="B2" s="84"/>
      <c r="C2" s="84"/>
      <c r="D2" s="84"/>
      <c r="E2" s="84"/>
    </row>
    <row r="3" spans="1:6" ht="17.25" customHeight="1">
      <c r="A3" s="56"/>
      <c r="B3" s="83" t="s">
        <v>28</v>
      </c>
      <c r="C3" s="84"/>
      <c r="D3" s="84"/>
      <c r="E3" s="84"/>
    </row>
    <row r="4" spans="1:6" ht="17.25" customHeight="1">
      <c r="A4" s="85" t="s">
        <v>47</v>
      </c>
      <c r="B4" s="84"/>
      <c r="C4" s="84"/>
      <c r="D4" s="84"/>
      <c r="E4" s="84"/>
    </row>
    <row r="5" spans="1:6" ht="12.75" customHeight="1">
      <c r="A5" s="50"/>
      <c r="B5" s="51"/>
      <c r="C5" s="52"/>
      <c r="D5" s="52"/>
      <c r="E5" s="52"/>
    </row>
    <row r="6" spans="1:6" ht="44.25" customHeight="1">
      <c r="A6" s="53" t="s">
        <v>1</v>
      </c>
      <c r="B6" s="61" t="s">
        <v>23</v>
      </c>
      <c r="C6" s="71" t="s">
        <v>26</v>
      </c>
      <c r="D6" s="72"/>
      <c r="E6" s="71" t="s">
        <v>32</v>
      </c>
      <c r="F6" s="86"/>
    </row>
    <row r="7" spans="1:6" ht="24" customHeight="1">
      <c r="A7" s="53">
        <v>1</v>
      </c>
      <c r="B7" s="62" t="s">
        <v>24</v>
      </c>
      <c r="C7" s="73">
        <v>30</v>
      </c>
      <c r="D7" s="73"/>
      <c r="E7" s="69">
        <v>15815.6</v>
      </c>
      <c r="F7" s="70"/>
    </row>
    <row r="8" spans="1:6" ht="20.25" customHeight="1">
      <c r="A8" s="53">
        <v>2</v>
      </c>
      <c r="B8" s="62" t="s">
        <v>33</v>
      </c>
      <c r="C8" s="74">
        <v>174</v>
      </c>
      <c r="D8" s="74"/>
      <c r="E8" s="69">
        <v>45022.2</v>
      </c>
      <c r="F8" s="70"/>
    </row>
    <row r="9" spans="1:6" ht="12.75" customHeight="1">
      <c r="A9" s="50"/>
      <c r="B9" s="54"/>
      <c r="C9" s="55"/>
      <c r="D9" s="55"/>
      <c r="E9" s="59"/>
    </row>
    <row r="10" spans="1:6" ht="14.25" customHeight="1">
      <c r="A10" s="79"/>
      <c r="B10" s="80"/>
      <c r="C10" s="80"/>
      <c r="D10" s="80"/>
      <c r="E10" s="80"/>
    </row>
    <row r="11" spans="1:6" ht="17.25" customHeight="1">
      <c r="A11" s="81" t="s">
        <v>22</v>
      </c>
      <c r="B11" s="82"/>
      <c r="C11" s="82"/>
      <c r="D11" s="82"/>
      <c r="E11" s="82"/>
      <c r="F11" s="17"/>
    </row>
    <row r="12" spans="1:6" ht="20.25" customHeight="1">
      <c r="A12" s="77" t="s">
        <v>25</v>
      </c>
      <c r="B12" s="78"/>
      <c r="C12" s="78"/>
      <c r="D12" s="78"/>
      <c r="E12" s="78"/>
    </row>
    <row r="13" spans="1:6" ht="16.5" customHeight="1">
      <c r="A13" s="18"/>
      <c r="B13" s="9"/>
      <c r="C13" s="9"/>
      <c r="D13" s="19"/>
      <c r="E13" s="42"/>
      <c r="F13" s="60" t="s">
        <v>29</v>
      </c>
    </row>
    <row r="14" spans="1:6" ht="84.75" customHeight="1">
      <c r="A14" s="11" t="s">
        <v>1</v>
      </c>
      <c r="B14" s="11" t="s">
        <v>2</v>
      </c>
      <c r="C14" s="11" t="s">
        <v>31</v>
      </c>
      <c r="D14" s="10" t="s">
        <v>30</v>
      </c>
      <c r="E14" s="10" t="s">
        <v>50</v>
      </c>
      <c r="F14" s="10" t="s">
        <v>48</v>
      </c>
    </row>
    <row r="15" spans="1:6" ht="31.7" customHeight="1">
      <c r="A15" s="47" t="s">
        <v>3</v>
      </c>
      <c r="B15" s="57" t="s">
        <v>43</v>
      </c>
      <c r="C15" s="41"/>
      <c r="D15" s="58"/>
      <c r="E15" s="49">
        <v>0</v>
      </c>
      <c r="F15" s="49">
        <v>0</v>
      </c>
    </row>
    <row r="16" spans="1:6" ht="51" customHeight="1">
      <c r="A16" s="47" t="s">
        <v>4</v>
      </c>
      <c r="B16" s="57" t="s">
        <v>7</v>
      </c>
      <c r="C16" s="41"/>
      <c r="D16" s="58"/>
      <c r="E16" s="49">
        <f>E17+E18+E19+E20+E21</f>
        <v>11070400</v>
      </c>
      <c r="F16" s="49">
        <f>F17+F18+F19+F20+F21</f>
        <v>10254400</v>
      </c>
    </row>
    <row r="17" spans="1:8" ht="50.25" customHeight="1">
      <c r="A17" s="47" t="s">
        <v>5</v>
      </c>
      <c r="B17" s="44" t="s">
        <v>45</v>
      </c>
      <c r="C17" s="40" t="s">
        <v>6</v>
      </c>
      <c r="D17" s="45" t="s">
        <v>44</v>
      </c>
      <c r="E17" s="48">
        <v>1344000</v>
      </c>
      <c r="F17" s="48">
        <v>1344000</v>
      </c>
      <c r="H17" s="16"/>
    </row>
    <row r="18" spans="1:8" ht="49.7" customHeight="1">
      <c r="A18" s="64" t="s">
        <v>34</v>
      </c>
      <c r="B18" s="65" t="s">
        <v>35</v>
      </c>
      <c r="C18" s="66" t="s">
        <v>10</v>
      </c>
      <c r="D18" s="67" t="s">
        <v>46</v>
      </c>
      <c r="E18" s="68">
        <v>1680000</v>
      </c>
      <c r="F18" s="68">
        <v>1680000</v>
      </c>
      <c r="H18" s="16"/>
    </row>
    <row r="19" spans="1:8" ht="49.7" customHeight="1">
      <c r="A19" s="64" t="s">
        <v>36</v>
      </c>
      <c r="B19" s="65" t="s">
        <v>37</v>
      </c>
      <c r="C19" s="66" t="s">
        <v>17</v>
      </c>
      <c r="D19" s="67" t="s">
        <v>38</v>
      </c>
      <c r="E19" s="68">
        <v>1632000</v>
      </c>
      <c r="F19" s="68">
        <v>816000</v>
      </c>
      <c r="H19" s="16"/>
    </row>
    <row r="20" spans="1:8" ht="49.7" customHeight="1">
      <c r="A20" s="64" t="s">
        <v>39</v>
      </c>
      <c r="B20" s="65" t="s">
        <v>40</v>
      </c>
      <c r="C20" s="66" t="s">
        <v>17</v>
      </c>
      <c r="D20" s="67" t="s">
        <v>49</v>
      </c>
      <c r="E20" s="68">
        <v>5320000</v>
      </c>
      <c r="F20" s="68">
        <v>5320000</v>
      </c>
      <c r="H20" s="16"/>
    </row>
    <row r="21" spans="1:8" ht="49.7" customHeight="1">
      <c r="A21" s="64" t="s">
        <v>42</v>
      </c>
      <c r="B21" s="65" t="s">
        <v>41</v>
      </c>
      <c r="C21" s="66" t="s">
        <v>17</v>
      </c>
      <c r="D21" s="67" t="s">
        <v>49</v>
      </c>
      <c r="E21" s="68">
        <v>1094400</v>
      </c>
      <c r="F21" s="68">
        <v>1094400</v>
      </c>
      <c r="H21" s="16"/>
    </row>
    <row r="22" spans="1:8" ht="20.25" customHeight="1">
      <c r="A22" s="46"/>
      <c r="B22" s="41" t="s">
        <v>20</v>
      </c>
      <c r="C22" s="41"/>
      <c r="D22" s="41"/>
      <c r="E22" s="49">
        <f>E15+E16</f>
        <v>11070400</v>
      </c>
      <c r="F22" s="49">
        <f>F15+F16</f>
        <v>10254400</v>
      </c>
    </row>
    <row r="23" spans="1:8">
      <c r="A23" s="2"/>
      <c r="B23" s="2"/>
      <c r="C23" s="2"/>
      <c r="E23" s="20"/>
      <c r="F23" s="63"/>
    </row>
    <row r="24" spans="1:8">
      <c r="A24" s="2"/>
      <c r="B24" s="2"/>
      <c r="C24" s="2"/>
      <c r="E24" s="20"/>
    </row>
    <row r="25" spans="1:8">
      <c r="A25" s="2"/>
      <c r="B25" s="2"/>
      <c r="C25" s="2"/>
    </row>
    <row r="26" spans="1:8" ht="15.75">
      <c r="A26" s="75"/>
      <c r="B26" s="75"/>
      <c r="C26" s="76"/>
      <c r="D26" s="76"/>
      <c r="E26" s="76"/>
    </row>
    <row r="27" spans="1:8" ht="15.75">
      <c r="A27" s="4"/>
      <c r="B27" s="2"/>
      <c r="C27" s="2"/>
    </row>
    <row r="28" spans="1:8">
      <c r="A28" s="2"/>
      <c r="B28" s="2"/>
      <c r="C28" s="2"/>
    </row>
    <row r="29" spans="1:8">
      <c r="A29" s="2"/>
      <c r="B29" s="2"/>
      <c r="C29" s="2"/>
    </row>
    <row r="30" spans="1:8">
      <c r="A30" s="2"/>
      <c r="B30" s="2"/>
      <c r="C30" s="2"/>
    </row>
    <row r="31" spans="1:8">
      <c r="A31" s="2"/>
      <c r="B31" s="2"/>
      <c r="C31" s="2"/>
    </row>
    <row r="32" spans="1:8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</sheetData>
  <mergeCells count="14">
    <mergeCell ref="A1:E1"/>
    <mergeCell ref="A2:E2"/>
    <mergeCell ref="B3:E3"/>
    <mergeCell ref="A4:E4"/>
    <mergeCell ref="E6:F6"/>
    <mergeCell ref="E8:F8"/>
    <mergeCell ref="C6:D6"/>
    <mergeCell ref="C7:D7"/>
    <mergeCell ref="C8:D8"/>
    <mergeCell ref="A26:E26"/>
    <mergeCell ref="A12:E12"/>
    <mergeCell ref="A10:E10"/>
    <mergeCell ref="A11:E11"/>
    <mergeCell ref="E7:F7"/>
  </mergeCells>
  <phoneticPr fontId="3" type="noConversion"/>
  <pageMargins left="0.82677165354330717" right="0.39370078740157483" top="0.78740157480314965" bottom="0.78740157480314965" header="0.35433070866141736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110" zoomScaleNormal="100" zoomScaleSheetLayoutView="150" workbookViewId="0">
      <pane xSplit="2" ySplit="1" topLeftCell="C2" activePane="bottomRight" state="frozenSplit"/>
      <selection pane="topRight"/>
      <selection pane="bottomLeft" activeCell="A96" sqref="A96"/>
      <selection pane="bottomRight" activeCell="J38" sqref="J38"/>
    </sheetView>
  </sheetViews>
  <sheetFormatPr defaultColWidth="9" defaultRowHeight="12.75"/>
  <cols>
    <col min="1" max="1" width="10.7109375" customWidth="1"/>
    <col min="2" max="2" width="4" hidden="1" customWidth="1"/>
    <col min="3" max="3" width="5.28515625" customWidth="1"/>
    <col min="4" max="4" width="11.28515625" hidden="1" customWidth="1"/>
    <col min="5" max="5" width="14.5703125" customWidth="1"/>
    <col min="6" max="6" width="14.140625" customWidth="1"/>
    <col min="7" max="7" width="13.5703125" customWidth="1"/>
    <col min="8" max="8" width="14.140625" customWidth="1"/>
    <col min="9" max="9" width="13.85546875" customWidth="1"/>
    <col min="10" max="10" width="13.7109375" customWidth="1"/>
    <col min="11" max="12" width="14" customWidth="1"/>
    <col min="13" max="13" width="6.5703125" customWidth="1"/>
    <col min="14" max="14" width="6.28515625" style="7" customWidth="1"/>
    <col min="15" max="15" width="6.140625" style="7" customWidth="1"/>
    <col min="16" max="16" width="18.5703125" style="13" customWidth="1"/>
    <col min="17" max="18" width="9.42578125" style="13" customWidth="1"/>
    <col min="19" max="19" width="9.7109375" style="6" customWidth="1"/>
    <col min="20" max="20" width="18.42578125" style="12" customWidth="1"/>
    <col min="21" max="21" width="7.5703125" customWidth="1"/>
    <col min="22" max="22" width="10.140625" customWidth="1"/>
    <col min="23" max="23" width="10.5703125" customWidth="1"/>
  </cols>
  <sheetData>
    <row r="1" spans="1:20" hidden="1">
      <c r="A1" s="24"/>
      <c r="B1" s="24"/>
      <c r="C1" s="24"/>
      <c r="D1" s="5"/>
      <c r="E1" s="100" t="s">
        <v>11</v>
      </c>
      <c r="F1" s="101"/>
      <c r="G1" s="101"/>
      <c r="H1" s="101"/>
      <c r="I1" s="101"/>
      <c r="J1" s="101"/>
      <c r="K1" s="101"/>
      <c r="L1" s="102"/>
    </row>
    <row r="2" spans="1:20" hidden="1">
      <c r="A2" s="24"/>
      <c r="B2" s="24"/>
      <c r="C2" s="24"/>
      <c r="D2" s="5"/>
      <c r="E2" s="33"/>
      <c r="F2" s="34"/>
      <c r="G2" s="105" t="s">
        <v>21</v>
      </c>
      <c r="H2" s="106"/>
      <c r="I2" s="105" t="s">
        <v>19</v>
      </c>
      <c r="J2" s="106"/>
      <c r="K2" s="105" t="s">
        <v>18</v>
      </c>
      <c r="L2" s="106"/>
    </row>
    <row r="3" spans="1:20" s="1" customFormat="1" hidden="1">
      <c r="A3" s="25"/>
      <c r="B3" s="25"/>
      <c r="C3" s="25"/>
      <c r="D3" s="23"/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N3" s="13"/>
      <c r="O3" s="13"/>
      <c r="P3" s="13"/>
      <c r="Q3" s="13"/>
      <c r="R3" s="13"/>
      <c r="T3" s="22"/>
    </row>
    <row r="4" spans="1:20" hidden="1">
      <c r="A4" s="24"/>
      <c r="B4" s="24"/>
      <c r="C4" s="24"/>
      <c r="D4" s="5"/>
      <c r="E4" s="91">
        <v>1</v>
      </c>
      <c r="F4" s="92"/>
      <c r="G4" s="32" t="s">
        <v>9</v>
      </c>
      <c r="H4" s="14">
        <v>80.2</v>
      </c>
      <c r="I4" s="32" t="s">
        <v>9</v>
      </c>
      <c r="J4" s="14">
        <v>80.2</v>
      </c>
      <c r="K4" s="32" t="s">
        <v>9</v>
      </c>
      <c r="L4" s="14">
        <v>80.2</v>
      </c>
    </row>
    <row r="5" spans="1:20" hidden="1">
      <c r="A5" s="28"/>
      <c r="B5" s="29"/>
      <c r="C5" s="30"/>
      <c r="D5" s="5"/>
      <c r="E5" s="31"/>
      <c r="F5" s="27"/>
      <c r="G5" s="26"/>
      <c r="H5" s="26"/>
      <c r="I5" s="26"/>
      <c r="J5" s="26"/>
      <c r="K5" s="26"/>
      <c r="L5" s="26"/>
    </row>
    <row r="6" spans="1:20" ht="14.25" hidden="1">
      <c r="A6" s="87" t="s">
        <v>14</v>
      </c>
      <c r="B6" s="88"/>
      <c r="C6" s="89"/>
      <c r="D6" s="24"/>
      <c r="E6" s="35">
        <v>1341396.6000000001</v>
      </c>
      <c r="F6" s="35">
        <v>400892.2</v>
      </c>
      <c r="G6" s="35">
        <f>E6*G4/100</f>
        <v>1075800.0732</v>
      </c>
      <c r="H6" s="35">
        <f>F6*H4/100</f>
        <v>321515.54440000001</v>
      </c>
      <c r="I6" s="35">
        <f>E6*I4/100</f>
        <v>1075800.0732</v>
      </c>
      <c r="J6" s="35">
        <f>F6*J4/100</f>
        <v>321515.54440000001</v>
      </c>
      <c r="K6" s="35">
        <f>E6*K4/100</f>
        <v>1075800.0732</v>
      </c>
      <c r="L6" s="35">
        <f>F6*L4/100</f>
        <v>321515.54440000001</v>
      </c>
    </row>
    <row r="7" spans="1:20" ht="14.25" hidden="1">
      <c r="A7" s="25"/>
      <c r="B7" s="25"/>
      <c r="C7" s="25"/>
      <c r="D7" s="24"/>
      <c r="E7" s="36"/>
      <c r="F7" s="36"/>
      <c r="G7" s="36"/>
      <c r="H7" s="36"/>
      <c r="I7" s="36"/>
      <c r="J7" s="36"/>
      <c r="K7" s="35"/>
      <c r="L7" s="36"/>
    </row>
    <row r="8" spans="1:20" ht="14.25" hidden="1">
      <c r="A8" s="25" t="s">
        <v>15</v>
      </c>
      <c r="B8" s="25"/>
      <c r="C8" s="25"/>
      <c r="D8" s="24"/>
      <c r="E8" s="35">
        <v>6589356.5999999996</v>
      </c>
      <c r="F8" s="35">
        <v>1971397.29</v>
      </c>
      <c r="G8" s="35">
        <f>E8*G4/100</f>
        <v>5284663.9932000004</v>
      </c>
      <c r="H8" s="35">
        <f>F8*H4/100</f>
        <v>1581060.6265800002</v>
      </c>
      <c r="I8" s="35">
        <f>E8*I4/100</f>
        <v>5284663.9932000004</v>
      </c>
      <c r="J8" s="35">
        <f>F8*J4/100</f>
        <v>1581060.6265800002</v>
      </c>
      <c r="K8" s="35">
        <f>E8*K4/100</f>
        <v>5284663.9932000004</v>
      </c>
      <c r="L8" s="35">
        <f>F8*L4/100</f>
        <v>1581060.6265800002</v>
      </c>
    </row>
    <row r="9" spans="1:20" ht="14.25" hidden="1">
      <c r="A9" s="25"/>
      <c r="B9" s="25"/>
      <c r="C9" s="25"/>
      <c r="D9" s="24"/>
      <c r="E9" s="36"/>
      <c r="F9" s="36"/>
      <c r="G9" s="36"/>
      <c r="H9" s="36"/>
      <c r="I9" s="36"/>
      <c r="J9" s="36"/>
      <c r="K9" s="36"/>
      <c r="L9" s="36"/>
    </row>
    <row r="10" spans="1:20" ht="14.25" hidden="1">
      <c r="A10" s="25" t="s">
        <v>16</v>
      </c>
      <c r="B10" s="25"/>
      <c r="C10" s="25"/>
      <c r="D10" s="24"/>
      <c r="E10" s="35">
        <v>775440</v>
      </c>
      <c r="F10" s="36">
        <v>234182.88</v>
      </c>
      <c r="G10" s="36">
        <f>E10*G4/100</f>
        <v>621902.88</v>
      </c>
      <c r="H10" s="35">
        <f>F10*H4/100</f>
        <v>187814.66975999999</v>
      </c>
      <c r="I10" s="36">
        <f>E10*I4/100</f>
        <v>621902.88</v>
      </c>
      <c r="J10" s="35">
        <f>F10*J4/100</f>
        <v>187814.66975999999</v>
      </c>
      <c r="K10" s="36">
        <f>E10*K4/100</f>
        <v>621902.88</v>
      </c>
      <c r="L10" s="35">
        <f>F10*L4/100</f>
        <v>187814.66975999999</v>
      </c>
    </row>
    <row r="11" spans="1:20" ht="14.25" hidden="1">
      <c r="A11" s="25"/>
      <c r="B11" s="25"/>
      <c r="C11" s="25"/>
      <c r="D11" s="24"/>
      <c r="E11" s="36"/>
      <c r="F11" s="36"/>
      <c r="G11" s="36"/>
      <c r="H11" s="36"/>
      <c r="I11" s="36"/>
      <c r="J11" s="36"/>
      <c r="K11" s="36"/>
      <c r="L11" s="35"/>
    </row>
    <row r="12" spans="1:20" ht="14.25" hidden="1">
      <c r="A12" s="25" t="s">
        <v>8</v>
      </c>
      <c r="B12" s="25"/>
      <c r="C12" s="25"/>
      <c r="D12" s="24"/>
      <c r="E12" s="35">
        <v>1582222.2</v>
      </c>
      <c r="F12" s="36">
        <v>472549.12</v>
      </c>
      <c r="G12" s="36">
        <f>E12*G4/100</f>
        <v>1268942.2043999999</v>
      </c>
      <c r="H12" s="35">
        <f>F12*H4/100</f>
        <v>378984.39424000005</v>
      </c>
      <c r="I12" s="36">
        <f>E12*I4/100</f>
        <v>1268942.2043999999</v>
      </c>
      <c r="J12" s="35">
        <f>F12*J4/100</f>
        <v>378984.39424000005</v>
      </c>
      <c r="K12" s="35">
        <f>E12*K4/100</f>
        <v>1268942.2043999999</v>
      </c>
      <c r="L12" s="35">
        <f>F12*L4/100</f>
        <v>378984.39424000005</v>
      </c>
    </row>
    <row r="13" spans="1:20" ht="14.25" hidden="1">
      <c r="A13" s="24"/>
      <c r="B13" s="24"/>
      <c r="C13" s="24"/>
      <c r="D13" s="24"/>
      <c r="E13" s="36"/>
      <c r="F13" s="36"/>
      <c r="G13" s="36"/>
      <c r="H13" s="36"/>
      <c r="I13" s="36"/>
      <c r="J13" s="36"/>
      <c r="K13" s="36"/>
      <c r="L13" s="36"/>
    </row>
    <row r="14" spans="1:20" ht="15" hidden="1">
      <c r="A14" s="93" t="s">
        <v>20</v>
      </c>
      <c r="B14" s="94"/>
      <c r="C14" s="95"/>
      <c r="D14" s="25"/>
      <c r="E14" s="37">
        <f t="shared" ref="E14:L14" si="0">E6+E8+E10+E12</f>
        <v>10288415.399999999</v>
      </c>
      <c r="F14" s="37">
        <f t="shared" si="0"/>
        <v>3079021.49</v>
      </c>
      <c r="G14" s="37">
        <f t="shared" si="0"/>
        <v>8251309.1508000009</v>
      </c>
      <c r="H14" s="37">
        <f t="shared" si="0"/>
        <v>2469375.2349800002</v>
      </c>
      <c r="I14" s="37">
        <f t="shared" si="0"/>
        <v>8251309.1508000009</v>
      </c>
      <c r="J14" s="37">
        <f t="shared" si="0"/>
        <v>2469375.2349800002</v>
      </c>
      <c r="K14" s="37">
        <f t="shared" si="0"/>
        <v>8251309.1508000009</v>
      </c>
      <c r="L14" s="37">
        <f t="shared" si="0"/>
        <v>2469375.2349800002</v>
      </c>
    </row>
    <row r="15" spans="1:20" hidden="1"/>
    <row r="16" spans="1:20" hidden="1"/>
    <row r="18" spans="1:20">
      <c r="A18" s="24"/>
      <c r="B18" s="24"/>
      <c r="C18" s="24"/>
      <c r="D18" s="5"/>
      <c r="E18" s="100" t="s">
        <v>11</v>
      </c>
      <c r="F18" s="101"/>
      <c r="G18" s="101"/>
      <c r="H18" s="101"/>
      <c r="I18" s="101"/>
      <c r="J18" s="101"/>
      <c r="K18" s="101"/>
      <c r="L18" s="102"/>
    </row>
    <row r="19" spans="1:20">
      <c r="A19" s="24"/>
      <c r="B19" s="24"/>
      <c r="C19" s="24"/>
      <c r="D19" s="5"/>
      <c r="E19" s="33"/>
      <c r="F19" s="34"/>
      <c r="G19" s="105" t="s">
        <v>18</v>
      </c>
      <c r="H19" s="106"/>
      <c r="I19" s="105" t="s">
        <v>10</v>
      </c>
      <c r="J19" s="106"/>
      <c r="K19" s="105" t="s">
        <v>17</v>
      </c>
      <c r="L19" s="106"/>
    </row>
    <row r="20" spans="1:20" s="1" customFormat="1">
      <c r="A20" s="25"/>
      <c r="B20" s="25"/>
      <c r="C20" s="25"/>
      <c r="D20" s="23"/>
      <c r="E20" s="8" t="s">
        <v>12</v>
      </c>
      <c r="F20" s="8" t="s">
        <v>13</v>
      </c>
      <c r="G20" s="8" t="s">
        <v>12</v>
      </c>
      <c r="H20" s="8" t="s">
        <v>13</v>
      </c>
      <c r="I20" s="8" t="s">
        <v>12</v>
      </c>
      <c r="J20" s="8" t="s">
        <v>13</v>
      </c>
      <c r="K20" s="8" t="s">
        <v>12</v>
      </c>
      <c r="L20" s="8" t="s">
        <v>13</v>
      </c>
      <c r="N20" s="13"/>
      <c r="O20" s="13"/>
      <c r="P20" s="13"/>
      <c r="Q20" s="13"/>
      <c r="R20" s="13"/>
      <c r="T20" s="22"/>
    </row>
    <row r="21" spans="1:20">
      <c r="A21" s="24"/>
      <c r="B21" s="24"/>
      <c r="C21" s="24"/>
      <c r="D21" s="5"/>
      <c r="E21" s="96">
        <v>1</v>
      </c>
      <c r="F21" s="97"/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</row>
    <row r="22" spans="1:20">
      <c r="A22" s="28"/>
      <c r="B22" s="29"/>
      <c r="C22" s="30"/>
      <c r="D22" s="5"/>
      <c r="E22" s="31"/>
      <c r="F22" s="27"/>
      <c r="G22" s="26"/>
      <c r="H22" s="26"/>
      <c r="I22" s="26"/>
      <c r="J22" s="26"/>
      <c r="K22" s="26"/>
      <c r="L22" s="26"/>
    </row>
    <row r="23" spans="1:20" ht="14.25">
      <c r="A23" s="87" t="s">
        <v>14</v>
      </c>
      <c r="B23" s="88"/>
      <c r="C23" s="89"/>
      <c r="D23" s="24"/>
      <c r="E23" s="38">
        <v>812.5</v>
      </c>
      <c r="F23" s="38">
        <v>243.4</v>
      </c>
      <c r="G23" s="38">
        <f>E23*G21/100</f>
        <v>0</v>
      </c>
      <c r="H23" s="38">
        <f>F23*H21/100</f>
        <v>0</v>
      </c>
      <c r="I23" s="38">
        <f>E23*I21/100</f>
        <v>0</v>
      </c>
      <c r="J23" s="38">
        <f>F23*J21/100</f>
        <v>0</v>
      </c>
      <c r="K23" s="38">
        <f>E23*K21/100</f>
        <v>0</v>
      </c>
      <c r="L23" s="38">
        <f>F23*L21/100</f>
        <v>0</v>
      </c>
    </row>
    <row r="24" spans="1:20" ht="14.25">
      <c r="A24" s="25"/>
      <c r="B24" s="25"/>
      <c r="C24" s="25"/>
      <c r="D24" s="24"/>
      <c r="E24" s="38"/>
      <c r="F24" s="38"/>
      <c r="G24" s="38"/>
      <c r="H24" s="38"/>
      <c r="I24" s="38"/>
      <c r="J24" s="38"/>
      <c r="K24" s="38"/>
      <c r="L24" s="38"/>
    </row>
    <row r="25" spans="1:20" ht="14.25">
      <c r="A25" s="25" t="s">
        <v>15</v>
      </c>
      <c r="B25" s="25"/>
      <c r="C25" s="25"/>
      <c r="D25" s="24"/>
      <c r="E25" s="38">
        <v>7755.6</v>
      </c>
      <c r="F25" s="38">
        <v>2323.9</v>
      </c>
      <c r="G25" s="38">
        <f>E25*G21/100</f>
        <v>0</v>
      </c>
      <c r="H25" s="38">
        <f>F25*H21/100</f>
        <v>0</v>
      </c>
      <c r="I25" s="38">
        <f>E25*I21/100</f>
        <v>0</v>
      </c>
      <c r="J25" s="38">
        <f>F25*J21/100</f>
        <v>0</v>
      </c>
      <c r="K25" s="38">
        <f>E25*K21/100</f>
        <v>0</v>
      </c>
      <c r="L25" s="38">
        <f>F25*L21/100</f>
        <v>0</v>
      </c>
    </row>
    <row r="26" spans="1:20" ht="14.25">
      <c r="A26" s="25"/>
      <c r="B26" s="25"/>
      <c r="C26" s="25"/>
      <c r="D26" s="24"/>
      <c r="E26" s="38"/>
      <c r="F26" s="36"/>
      <c r="G26" s="38"/>
      <c r="H26" s="38"/>
      <c r="I26" s="38"/>
      <c r="J26" s="38"/>
      <c r="K26" s="38"/>
      <c r="L26" s="38"/>
    </row>
    <row r="27" spans="1:20" ht="14.25">
      <c r="A27" s="25" t="s">
        <v>16</v>
      </c>
      <c r="B27" s="25"/>
      <c r="C27" s="25"/>
      <c r="D27" s="24"/>
      <c r="E27" s="38">
        <v>497.1</v>
      </c>
      <c r="F27" s="36">
        <v>150.19999999999999</v>
      </c>
      <c r="G27" s="38">
        <f>E27*G21/100</f>
        <v>0</v>
      </c>
      <c r="H27" s="38">
        <f>F27*H21/100</f>
        <v>0</v>
      </c>
      <c r="I27" s="38">
        <f>E27*I21/100</f>
        <v>0</v>
      </c>
      <c r="J27" s="38">
        <f>F27*J21/100</f>
        <v>0</v>
      </c>
      <c r="K27" s="38">
        <f>E27*K21/100</f>
        <v>0</v>
      </c>
      <c r="L27" s="38">
        <f>F27*L21/100</f>
        <v>0</v>
      </c>
    </row>
    <row r="28" spans="1:20" ht="14.25">
      <c r="A28" s="25"/>
      <c r="B28" s="25"/>
      <c r="C28" s="25"/>
      <c r="D28" s="24"/>
      <c r="E28" s="38"/>
      <c r="F28" s="36"/>
      <c r="G28" s="38"/>
      <c r="H28" s="38"/>
      <c r="I28" s="38"/>
      <c r="J28" s="38"/>
      <c r="K28" s="38"/>
      <c r="L28" s="38"/>
    </row>
    <row r="29" spans="1:20" ht="14.25">
      <c r="A29" s="25" t="s">
        <v>8</v>
      </c>
      <c r="B29" s="25"/>
      <c r="C29" s="25"/>
      <c r="D29" s="24"/>
      <c r="E29" s="38">
        <v>1783.3</v>
      </c>
      <c r="F29" s="36">
        <v>533.70000000000005</v>
      </c>
      <c r="G29" s="38">
        <f>E29*G21/100</f>
        <v>0</v>
      </c>
      <c r="H29" s="38">
        <f>F29*H21/100</f>
        <v>0</v>
      </c>
      <c r="I29" s="38">
        <f>E29*I21/100</f>
        <v>0</v>
      </c>
      <c r="J29" s="38">
        <f>F29*J21/100</f>
        <v>0</v>
      </c>
      <c r="K29" s="38">
        <f>E29*K21/100</f>
        <v>0</v>
      </c>
      <c r="L29" s="38">
        <f>F29*L21/100</f>
        <v>0</v>
      </c>
    </row>
    <row r="30" spans="1:20" ht="14.25">
      <c r="A30" s="24"/>
      <c r="B30" s="24"/>
      <c r="C30" s="24"/>
      <c r="D30" s="24"/>
      <c r="E30" s="38"/>
      <c r="F30" s="36"/>
      <c r="G30" s="38"/>
      <c r="H30" s="38"/>
      <c r="I30" s="38"/>
      <c r="J30" s="38"/>
      <c r="K30" s="38"/>
      <c r="L30" s="38"/>
    </row>
    <row r="31" spans="1:20" ht="15">
      <c r="A31" s="90" t="s">
        <v>20</v>
      </c>
      <c r="B31" s="90"/>
      <c r="C31" s="90"/>
      <c r="D31" s="25"/>
      <c r="E31" s="39">
        <f t="shared" ref="E31:L31" si="1">E23+E25+E27+E29</f>
        <v>10848.5</v>
      </c>
      <c r="F31" s="39">
        <f t="shared" si="1"/>
        <v>3251.2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</row>
    <row r="32" spans="1:20" ht="19.5" customHeight="1">
      <c r="A32" s="25" t="s">
        <v>0</v>
      </c>
      <c r="B32" s="25"/>
      <c r="C32" s="25"/>
      <c r="D32" s="25"/>
      <c r="E32" s="98">
        <f>E31+F31</f>
        <v>14099.7</v>
      </c>
      <c r="F32" s="99"/>
      <c r="G32" s="103">
        <f>G31+H31</f>
        <v>0</v>
      </c>
      <c r="H32" s="104"/>
      <c r="I32" s="103">
        <f>I31+J31</f>
        <v>0</v>
      </c>
      <c r="J32" s="104"/>
      <c r="K32" s="103">
        <f>K31+L31</f>
        <v>0</v>
      </c>
      <c r="L32" s="104"/>
    </row>
  </sheetData>
  <mergeCells count="18">
    <mergeCell ref="E32:F32"/>
    <mergeCell ref="E1:L1"/>
    <mergeCell ref="G32:H32"/>
    <mergeCell ref="I32:J32"/>
    <mergeCell ref="K32:L32"/>
    <mergeCell ref="G19:H19"/>
    <mergeCell ref="I19:J19"/>
    <mergeCell ref="K19:L19"/>
    <mergeCell ref="G2:H2"/>
    <mergeCell ref="I2:J2"/>
    <mergeCell ref="K2:L2"/>
    <mergeCell ref="E18:L18"/>
    <mergeCell ref="A23:C23"/>
    <mergeCell ref="A31:C31"/>
    <mergeCell ref="E4:F4"/>
    <mergeCell ref="A6:C6"/>
    <mergeCell ref="A14:C14"/>
    <mergeCell ref="E21:F21"/>
  </mergeCells>
  <phoneticPr fontId="3" type="noConversion"/>
  <pageMargins left="3.937007874015748E-2" right="0" top="0" bottom="0" header="0.43307086614173229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</vt:lpstr>
      <vt:lpstr>% зар.пл.ОМС</vt:lpstr>
      <vt:lpstr>Сведения!Область_печати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FIN3</dc:creator>
  <cp:lastModifiedBy>Финансы-2</cp:lastModifiedBy>
  <cp:lastPrinted>2023-02-15T08:04:50Z</cp:lastPrinted>
  <dcterms:created xsi:type="dcterms:W3CDTF">2003-03-06T12:04:03Z</dcterms:created>
  <dcterms:modified xsi:type="dcterms:W3CDTF">2026-04-27T12:15:59Z</dcterms:modified>
</cp:coreProperties>
</file>